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ierr\OneDrive\CODEP 79\"/>
    </mc:Choice>
  </mc:AlternateContent>
  <bookViews>
    <workbookView xWindow="-120" yWindow="-120" windowWidth="29040" windowHeight="15840"/>
  </bookViews>
  <sheets>
    <sheet name="Frais" sheetId="1" r:id="rId1"/>
    <sheet name="Barème Fiscal" sheetId="2" r:id="rId2"/>
  </sheets>
  <definedNames>
    <definedName name="LISTE">'Barème Fiscal'!$A$6:$A$15</definedName>
    <definedName name="_xlnm.Print_Area" localSheetId="0">Frais!$A$1:$E$46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1" l="1"/>
  <c r="B35" i="1"/>
  <c r="B34" i="1"/>
  <c r="B12" i="2"/>
  <c r="C12" i="2"/>
  <c r="D12" i="2"/>
  <c r="B13" i="2"/>
  <c r="C13" i="2"/>
  <c r="D13" i="2"/>
  <c r="B14" i="2"/>
  <c r="C14" i="2"/>
  <c r="D14" i="2"/>
  <c r="B15" i="2"/>
  <c r="C15" i="2"/>
  <c r="D15" i="2"/>
  <c r="C11" i="2"/>
  <c r="D11" i="2"/>
  <c r="B11" i="2"/>
  <c r="E33" i="1"/>
  <c r="E35" i="1"/>
  <c r="E43" i="1"/>
  <c r="E44" i="1"/>
</calcChain>
</file>

<file path=xl/comments1.xml><?xml version="1.0" encoding="utf-8"?>
<comments xmlns="http://schemas.openxmlformats.org/spreadsheetml/2006/main">
  <authors>
    <author>Pierre Granier</author>
  </authors>
  <commentList>
    <comment ref="D8" authorId="0" shapeId="0">
      <text>
        <r>
          <rPr>
            <b/>
            <sz val="9"/>
            <color indexed="81"/>
            <rFont val="Tahoma"/>
          </rPr>
          <t>Pierre Granier:</t>
        </r>
        <r>
          <rPr>
            <sz val="9"/>
            <color indexed="81"/>
            <rFont val="Tahoma"/>
          </rPr>
          <t xml:space="preserve">
Séléctionner dans la liste déroulante</t>
        </r>
      </text>
    </comment>
  </commentList>
</comments>
</file>

<file path=xl/sharedStrings.xml><?xml version="1.0" encoding="utf-8"?>
<sst xmlns="http://schemas.openxmlformats.org/spreadsheetml/2006/main" count="46" uniqueCount="44">
  <si>
    <t>Relevé de frais engagés dans le cadre d’une activité bénévole pour DON</t>
  </si>
  <si>
    <t>Nom de l'association : CODEP 79 PLONGEE FFESSM
Association N° :  0792004108
Identifiant SIREN : 447 598 996 (00026)</t>
  </si>
  <si>
    <t>Nom :</t>
  </si>
  <si>
    <t>Prénom :</t>
  </si>
  <si>
    <t>Adresse :</t>
  </si>
  <si>
    <t>Code Postal :</t>
  </si>
  <si>
    <t>Ville :</t>
  </si>
  <si>
    <t>Fonction dans l'association :</t>
  </si>
  <si>
    <t>Marque et modèle du véhicule :</t>
  </si>
  <si>
    <t>Immatriculation :</t>
  </si>
  <si>
    <t>Puissance et type :</t>
  </si>
  <si>
    <t>6 CV - Thermique</t>
  </si>
  <si>
    <r>
      <rPr>
        <b/>
        <u/>
        <sz val="10"/>
        <color theme="1"/>
        <rFont val="Aptos Narrow"/>
        <scheme val="minor"/>
      </rPr>
      <t>1 - Frais kilomètrique :</t>
    </r>
    <r>
      <rPr>
        <b/>
        <sz val="10"/>
        <color theme="1"/>
        <rFont val="Aptos Narrow"/>
        <family val="2"/>
        <scheme val="minor"/>
      </rPr>
      <t xml:space="preserve"> Je certifie avoir utilisé mon véhicule personnel lors des déplacements dont les caractéristiques sont précisées ci-dessous et inhérent à ces déplacements.</t>
    </r>
  </si>
  <si>
    <t>Date</t>
  </si>
  <si>
    <t>Objet (Réunion, intervention, représentation...)</t>
  </si>
  <si>
    <t>Lieu</t>
  </si>
  <si>
    <t>Distance A/R</t>
  </si>
  <si>
    <t>Barème kilomètrique</t>
  </si>
  <si>
    <t>TOTAL kms</t>
  </si>
  <si>
    <t>1 à 5000 kms</t>
  </si>
  <si>
    <t>5001 à 20000 kms</t>
  </si>
  <si>
    <t>TOTAL 1</t>
  </si>
  <si>
    <r>
      <t>2 - Frais justifiés par Factures</t>
    </r>
    <r>
      <rPr>
        <b/>
        <sz val="10"/>
        <color theme="1"/>
        <rFont val="Aptos Narrow"/>
        <scheme val="minor"/>
      </rPr>
      <t xml:space="preserve"> (Frais d'encadrement, péages autoroutes, frais stationnement, repas…)</t>
    </r>
  </si>
  <si>
    <t>Nature des frais engagés</t>
  </si>
  <si>
    <t>Montant</t>
  </si>
  <si>
    <t>TOTAL 2</t>
  </si>
  <si>
    <t>Total à declarer sur la ligne 7UF déclaration des impôts</t>
  </si>
  <si>
    <t>TOTAL 1 + 2</t>
  </si>
  <si>
    <t xml:space="preserve">Je certifie renoncer au remboursement des frais de déplacement ci-dessus et les laisser à l’association, en tant  que don (selon barême fiscal en vigueur )                                                              </t>
  </si>
  <si>
    <t>Date et Signature du Bénévole :   Le      /       /</t>
  </si>
  <si>
    <t>Signature du président ou trésorier</t>
  </si>
  <si>
    <t>Barème 2026 :</t>
  </si>
  <si>
    <t>https://www.service-public.gouv.fr/particuliers/actualites/A14686</t>
  </si>
  <si>
    <t>Distance (d)
jusqu'à 5 000 km</t>
  </si>
  <si>
    <t>Distance (d)
de 5 001 km à 20 000 km</t>
  </si>
  <si>
    <t>3 CV et Moins - Thermique</t>
  </si>
  <si>
    <t>4 CV - Thermique</t>
  </si>
  <si>
    <t>5 CV - Thermique</t>
  </si>
  <si>
    <t>7 CV et Plus - Thermique</t>
  </si>
  <si>
    <t>3 CV et Moins - Electrique</t>
  </si>
  <si>
    <t>4 CV - Electrique</t>
  </si>
  <si>
    <t>5 CV - Electrique</t>
  </si>
  <si>
    <t>6 CV - Electrique</t>
  </si>
  <si>
    <t>7 CV et Plus - Electrique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</si>
</sst>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_-* #,##0.000\ &quot;€&quot;_-;\-* #,##0.000\ &quot;€&quot;_-;_-* &quot;-&quot;??\ &quot;€&quot;_-;_-@_-"/>
  </numFmts>
  <fonts count="18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u/>
      <sz val="10"/>
      <color theme="1"/>
      <name val="Aptos Narrow"/>
      <scheme val="minor"/>
    </font>
    <font>
      <b/>
      <sz val="10"/>
      <color theme="1"/>
      <name val="Aptos Narrow"/>
      <scheme val="minor"/>
    </font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0"/>
      <color rgb="FFFF0000"/>
      <name val="Aptos Narrow"/>
      <scheme val="minor"/>
    </font>
    <font>
      <b/>
      <i/>
      <sz val="11"/>
      <color theme="1"/>
      <name val="Aptos Narrow"/>
      <scheme val="minor"/>
    </font>
    <font>
      <sz val="10"/>
      <color theme="1"/>
      <name val="Aptos Narrow"/>
      <scheme val="minor"/>
    </font>
    <font>
      <sz val="9"/>
      <color indexed="81"/>
      <name val="Tahoma"/>
    </font>
    <font>
      <b/>
      <sz val="9"/>
      <color indexed="81"/>
      <name val="Tahoma"/>
    </font>
    <font>
      <b/>
      <sz val="11"/>
      <color theme="1"/>
      <name val="Aptos Narrow"/>
      <scheme val="minor"/>
    </font>
    <font>
      <u/>
      <sz val="11"/>
      <color theme="10"/>
      <name val="Aptos Narrow"/>
      <family val="2"/>
      <scheme val="minor"/>
    </font>
    <font>
      <b/>
      <sz val="11"/>
      <color rgb="FFFF0000"/>
      <name val="Aptos Narrow"/>
      <scheme val="minor"/>
    </font>
    <font>
      <b/>
      <u/>
      <sz val="11"/>
      <color theme="10"/>
      <name val="Aptos Narrow"/>
      <scheme val="minor"/>
    </font>
    <font>
      <b/>
      <sz val="10"/>
      <name val="Aptos Narrow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medium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71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44" fontId="7" fillId="0" borderId="1" xfId="2" applyFont="1" applyBorder="1" applyAlignment="1">
      <alignment vertical="center"/>
    </xf>
    <xf numFmtId="44" fontId="5" fillId="5" borderId="2" xfId="2" applyFont="1" applyFill="1" applyBorder="1" applyAlignment="1">
      <alignment vertical="center"/>
    </xf>
    <xf numFmtId="0" fontId="2" fillId="6" borderId="1" xfId="0" applyFont="1" applyFill="1" applyBorder="1" applyAlignment="1">
      <alignment vertical="center"/>
    </xf>
    <xf numFmtId="0" fontId="2" fillId="6" borderId="2" xfId="0" applyFont="1" applyFill="1" applyBorder="1" applyAlignment="1">
      <alignment vertical="center"/>
    </xf>
    <xf numFmtId="44" fontId="2" fillId="6" borderId="2" xfId="2" applyFont="1" applyFill="1" applyBorder="1" applyAlignment="1">
      <alignment vertical="center"/>
    </xf>
    <xf numFmtId="164" fontId="5" fillId="6" borderId="3" xfId="1" applyNumberFormat="1" applyFont="1" applyFill="1" applyBorder="1" applyAlignment="1">
      <alignment vertical="center"/>
    </xf>
    <xf numFmtId="44" fontId="5" fillId="6" borderId="2" xfId="2" applyFont="1" applyFill="1" applyBorder="1" applyAlignment="1">
      <alignment vertical="center"/>
    </xf>
    <xf numFmtId="0" fontId="2" fillId="0" borderId="2" xfId="0" applyFont="1" applyBorder="1" applyAlignment="1">
      <alignment horizontal="left" vertical="center" indent="1"/>
    </xf>
    <xf numFmtId="0" fontId="5" fillId="6" borderId="3" xfId="0" applyFont="1" applyFill="1" applyBorder="1" applyAlignment="1">
      <alignment horizontal="left" vertical="center" indent="1"/>
    </xf>
    <xf numFmtId="0" fontId="5" fillId="6" borderId="2" xfId="0" applyFont="1" applyFill="1" applyBorder="1" applyAlignment="1">
      <alignment horizontal="left" vertical="center" indent="1"/>
    </xf>
    <xf numFmtId="0" fontId="5" fillId="5" borderId="2" xfId="0" applyFont="1" applyFill="1" applyBorder="1" applyAlignment="1">
      <alignment horizontal="left" vertical="center" indent="1"/>
    </xf>
    <xf numFmtId="0" fontId="8" fillId="2" borderId="3" xfId="0" applyFont="1" applyFill="1" applyBorder="1" applyAlignment="1">
      <alignment horizontal="left" vertical="center" indent="1"/>
    </xf>
    <xf numFmtId="44" fontId="8" fillId="2" borderId="3" xfId="2" applyFont="1" applyFill="1" applyBorder="1" applyAlignment="1">
      <alignment vertical="center"/>
    </xf>
    <xf numFmtId="14" fontId="7" fillId="0" borderId="1" xfId="0" applyNumberFormat="1" applyFont="1" applyBorder="1" applyAlignment="1">
      <alignment horizontal="center" vertical="center"/>
    </xf>
    <xf numFmtId="164" fontId="7" fillId="0" borderId="1" xfId="1" applyNumberFormat="1" applyFont="1" applyBorder="1" applyAlignment="1">
      <alignment horizontal="center" vertical="center"/>
    </xf>
    <xf numFmtId="0" fontId="5" fillId="7" borderId="1" xfId="0" applyFont="1" applyFill="1" applyBorder="1" applyAlignment="1">
      <alignment horizontal="left" vertical="center"/>
    </xf>
    <xf numFmtId="0" fontId="5" fillId="7" borderId="2" xfId="0" applyFont="1" applyFill="1" applyBorder="1" applyAlignment="1">
      <alignment horizontal="left" vertical="center"/>
    </xf>
    <xf numFmtId="0" fontId="10" fillId="7" borderId="1" xfId="0" applyFont="1" applyFill="1" applyBorder="1" applyAlignment="1">
      <alignment horizontal="left" vertical="center" indent="1"/>
    </xf>
    <xf numFmtId="0" fontId="5" fillId="6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44" fontId="2" fillId="3" borderId="1" xfId="2" applyFont="1" applyFill="1" applyBorder="1" applyAlignment="1">
      <alignment vertical="center"/>
    </xf>
    <xf numFmtId="165" fontId="0" fillId="0" borderId="8" xfId="2" applyNumberFormat="1" applyFont="1" applyBorder="1"/>
    <xf numFmtId="44" fontId="0" fillId="0" borderId="8" xfId="2" applyFont="1" applyBorder="1"/>
    <xf numFmtId="165" fontId="2" fillId="6" borderId="1" xfId="2" applyNumberFormat="1" applyFont="1" applyFill="1" applyBorder="1" applyAlignment="1">
      <alignment vertical="center"/>
    </xf>
    <xf numFmtId="165" fontId="2" fillId="6" borderId="2" xfId="2" applyNumberFormat="1" applyFont="1" applyFill="1" applyBorder="1" applyAlignment="1">
      <alignment vertical="center"/>
    </xf>
    <xf numFmtId="44" fontId="2" fillId="0" borderId="0" xfId="0" applyNumberFormat="1" applyFont="1" applyAlignment="1">
      <alignment vertical="center"/>
    </xf>
    <xf numFmtId="165" fontId="0" fillId="0" borderId="10" xfId="2" applyNumberFormat="1" applyFont="1" applyBorder="1"/>
    <xf numFmtId="165" fontId="0" fillId="0" borderId="9" xfId="2" applyNumberFormat="1" applyFont="1" applyBorder="1"/>
    <xf numFmtId="44" fontId="0" fillId="0" borderId="9" xfId="2" applyFont="1" applyBorder="1"/>
    <xf numFmtId="0" fontId="0" fillId="5" borderId="10" xfId="0" applyFill="1" applyBorder="1"/>
    <xf numFmtId="165" fontId="0" fillId="5" borderId="10" xfId="2" applyNumberFormat="1" applyFont="1" applyFill="1" applyBorder="1"/>
    <xf numFmtId="0" fontId="0" fillId="5" borderId="8" xfId="0" applyFill="1" applyBorder="1"/>
    <xf numFmtId="165" fontId="0" fillId="5" borderId="8" xfId="2" applyNumberFormat="1" applyFont="1" applyFill="1" applyBorder="1"/>
    <xf numFmtId="0" fontId="0" fillId="5" borderId="9" xfId="0" applyFill="1" applyBorder="1"/>
    <xf numFmtId="44" fontId="0" fillId="0" borderId="10" xfId="2" applyFont="1" applyBorder="1"/>
    <xf numFmtId="0" fontId="13" fillId="5" borderId="9" xfId="0" applyFont="1" applyFill="1" applyBorder="1"/>
    <xf numFmtId="0" fontId="15" fillId="0" borderId="0" xfId="0" applyFont="1"/>
    <xf numFmtId="0" fontId="16" fillId="0" borderId="0" xfId="3" applyFont="1"/>
    <xf numFmtId="0" fontId="17" fillId="7" borderId="2" xfId="0" applyFont="1" applyFill="1" applyBorder="1" applyAlignment="1">
      <alignment horizontal="left" vertical="center" indent="1"/>
    </xf>
    <xf numFmtId="0" fontId="5" fillId="6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indent="1"/>
    </xf>
    <xf numFmtId="0" fontId="5" fillId="5" borderId="1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center"/>
    </xf>
    <xf numFmtId="0" fontId="5" fillId="6" borderId="3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indent="1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 indent="1"/>
    </xf>
    <xf numFmtId="0" fontId="4" fillId="5" borderId="3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wrapText="1"/>
    </xf>
  </cellXfs>
  <cellStyles count="4">
    <cellStyle name="Lien hypertexte" xfId="3" builtinId="8"/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56224</xdr:rowOff>
    </xdr:from>
    <xdr:to>
      <xdr:col>1</xdr:col>
      <xdr:colOff>771525</xdr:colOff>
      <xdr:row>1</xdr:row>
      <xdr:rowOff>594000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834FE1E-E170-4150-92EB-3EFD6C5A83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5922" t="29560" r="15535" b="25763"/>
        <a:stretch/>
      </xdr:blipFill>
      <xdr:spPr>
        <a:xfrm>
          <a:off x="266700" y="56224"/>
          <a:ext cx="1457325" cy="10140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ervice-public.gouv.fr/particuliers/actualites/A146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tabSelected="1" zoomScaleNormal="100" workbookViewId="0">
      <selection activeCell="A13" sqref="A13"/>
    </sheetView>
  </sheetViews>
  <sheetFormatPr baseColWidth="10" defaultColWidth="11.375" defaultRowHeight="17.25" customHeight="1"/>
  <cols>
    <col min="1" max="1" width="14.25" style="1" customWidth="1"/>
    <col min="2" max="2" width="21.625" style="1" customWidth="1"/>
    <col min="3" max="3" width="23.125" style="1" customWidth="1"/>
    <col min="4" max="4" width="14.75" style="1" customWidth="1"/>
    <col min="5" max="5" width="12.625" style="1" customWidth="1"/>
    <col min="6" max="16384" width="11.375" style="1"/>
  </cols>
  <sheetData>
    <row r="1" spans="1:5" ht="37.5" customHeight="1">
      <c r="A1" s="61"/>
      <c r="B1" s="62"/>
      <c r="C1" s="58" t="s">
        <v>0</v>
      </c>
      <c r="D1" s="58"/>
      <c r="E1" s="58"/>
    </row>
    <row r="2" spans="1:5" ht="49.5" customHeight="1">
      <c r="A2" s="63"/>
      <c r="B2" s="64"/>
      <c r="C2" s="59" t="s">
        <v>1</v>
      </c>
      <c r="D2" s="59"/>
      <c r="E2" s="59"/>
    </row>
    <row r="3" spans="1:5" s="2" customFormat="1" ht="15" customHeight="1">
      <c r="A3" s="21" t="s">
        <v>2</v>
      </c>
      <c r="B3" s="46"/>
      <c r="C3" s="21" t="s">
        <v>3</v>
      </c>
      <c r="D3" s="60"/>
      <c r="E3" s="60"/>
    </row>
    <row r="4" spans="1:5" s="2" customFormat="1" ht="15" customHeight="1">
      <c r="A4" s="21" t="s">
        <v>4</v>
      </c>
      <c r="B4" s="60"/>
      <c r="C4" s="60"/>
      <c r="D4" s="60"/>
      <c r="E4" s="60"/>
    </row>
    <row r="5" spans="1:5" s="2" customFormat="1" ht="15" customHeight="1">
      <c r="A5" s="21" t="s">
        <v>5</v>
      </c>
      <c r="B5" s="46"/>
      <c r="C5" s="21" t="s">
        <v>6</v>
      </c>
      <c r="D5" s="60"/>
      <c r="E5" s="60"/>
    </row>
    <row r="6" spans="1:5" s="2" customFormat="1" ht="15" customHeight="1">
      <c r="A6" s="21" t="s">
        <v>7</v>
      </c>
      <c r="B6" s="23"/>
      <c r="C6" s="60"/>
      <c r="D6" s="60"/>
      <c r="E6" s="60"/>
    </row>
    <row r="7" spans="1:5" s="2" customFormat="1" ht="15" customHeight="1">
      <c r="A7" s="21" t="s">
        <v>8</v>
      </c>
      <c r="B7" s="23"/>
      <c r="C7" s="60"/>
      <c r="D7" s="60"/>
      <c r="E7" s="60"/>
    </row>
    <row r="8" spans="1:5" s="2" customFormat="1" ht="15" customHeight="1" thickBot="1">
      <c r="A8" s="22" t="s">
        <v>9</v>
      </c>
      <c r="B8" s="13"/>
      <c r="C8" s="44" t="s">
        <v>10</v>
      </c>
      <c r="D8" s="65" t="s">
        <v>37</v>
      </c>
      <c r="E8" s="65"/>
    </row>
    <row r="9" spans="1:5" s="2" customFormat="1" ht="33" customHeight="1">
      <c r="A9" s="51" t="s">
        <v>12</v>
      </c>
      <c r="B9" s="52"/>
      <c r="C9" s="52"/>
      <c r="D9" s="52"/>
      <c r="E9" s="52"/>
    </row>
    <row r="10" spans="1:5" s="3" customFormat="1" ht="15" customHeight="1">
      <c r="A10" s="24" t="s">
        <v>13</v>
      </c>
      <c r="B10" s="54" t="s">
        <v>14</v>
      </c>
      <c r="C10" s="54"/>
      <c r="D10" s="24" t="s">
        <v>15</v>
      </c>
      <c r="E10" s="45" t="s">
        <v>16</v>
      </c>
    </row>
    <row r="11" spans="1:5" s="4" customFormat="1" ht="12.95" customHeight="1">
      <c r="A11" s="19"/>
      <c r="B11" s="50"/>
      <c r="C11" s="50"/>
      <c r="D11" s="5"/>
      <c r="E11" s="20"/>
    </row>
    <row r="12" spans="1:5" s="4" customFormat="1" ht="12.95" customHeight="1">
      <c r="A12" s="19"/>
      <c r="B12" s="50"/>
      <c r="C12" s="50"/>
      <c r="D12" s="5"/>
      <c r="E12" s="20"/>
    </row>
    <row r="13" spans="1:5" s="4" customFormat="1" ht="12.95" customHeight="1">
      <c r="A13" s="19"/>
      <c r="B13" s="50"/>
      <c r="C13" s="50"/>
      <c r="D13" s="5"/>
      <c r="E13" s="20"/>
    </row>
    <row r="14" spans="1:5" s="4" customFormat="1" ht="12.95" customHeight="1">
      <c r="A14" s="19"/>
      <c r="B14" s="50"/>
      <c r="C14" s="50"/>
      <c r="D14" s="5"/>
      <c r="E14" s="20"/>
    </row>
    <row r="15" spans="1:5" s="4" customFormat="1" ht="12.95" customHeight="1">
      <c r="A15" s="19"/>
      <c r="B15" s="50"/>
      <c r="C15" s="50"/>
      <c r="D15" s="5"/>
      <c r="E15" s="20"/>
    </row>
    <row r="16" spans="1:5" s="4" customFormat="1" ht="12.95" customHeight="1">
      <c r="A16" s="19"/>
      <c r="B16" s="50"/>
      <c r="C16" s="50"/>
      <c r="D16" s="5"/>
      <c r="E16" s="20"/>
    </row>
    <row r="17" spans="1:5" s="4" customFormat="1" ht="12.95" customHeight="1">
      <c r="A17" s="19"/>
      <c r="B17" s="50"/>
      <c r="C17" s="50"/>
      <c r="D17" s="5"/>
      <c r="E17" s="20"/>
    </row>
    <row r="18" spans="1:5" s="4" customFormat="1" ht="12.95" customHeight="1">
      <c r="A18" s="19"/>
      <c r="B18" s="50"/>
      <c r="C18" s="50"/>
      <c r="D18" s="5"/>
      <c r="E18" s="20"/>
    </row>
    <row r="19" spans="1:5" s="4" customFormat="1" ht="12.95" customHeight="1">
      <c r="A19" s="19"/>
      <c r="B19" s="50"/>
      <c r="C19" s="50"/>
      <c r="D19" s="5"/>
      <c r="E19" s="20"/>
    </row>
    <row r="20" spans="1:5" s="4" customFormat="1" ht="12.95" customHeight="1">
      <c r="A20" s="19"/>
      <c r="B20" s="50"/>
      <c r="C20" s="50"/>
      <c r="D20" s="5"/>
      <c r="E20" s="20"/>
    </row>
    <row r="21" spans="1:5" s="4" customFormat="1" ht="12.95" customHeight="1">
      <c r="A21" s="19"/>
      <c r="B21" s="50"/>
      <c r="C21" s="50"/>
      <c r="D21" s="5"/>
      <c r="E21" s="20"/>
    </row>
    <row r="22" spans="1:5" s="4" customFormat="1" ht="12.95" customHeight="1">
      <c r="A22" s="19"/>
      <c r="B22" s="50"/>
      <c r="C22" s="50"/>
      <c r="D22" s="5"/>
      <c r="E22" s="20"/>
    </row>
    <row r="23" spans="1:5" s="4" customFormat="1" ht="12.95" customHeight="1">
      <c r="A23" s="19"/>
      <c r="B23" s="50"/>
      <c r="C23" s="50"/>
      <c r="D23" s="5"/>
      <c r="E23" s="20"/>
    </row>
    <row r="24" spans="1:5" s="4" customFormat="1" ht="12.95" customHeight="1">
      <c r="A24" s="19"/>
      <c r="B24" s="50"/>
      <c r="C24" s="50"/>
      <c r="D24" s="5"/>
      <c r="E24" s="20"/>
    </row>
    <row r="25" spans="1:5" s="4" customFormat="1" ht="12.95" customHeight="1">
      <c r="A25" s="19"/>
      <c r="B25" s="50"/>
      <c r="C25" s="50"/>
      <c r="D25" s="5"/>
      <c r="E25" s="20"/>
    </row>
    <row r="26" spans="1:5" s="4" customFormat="1" ht="12.95" customHeight="1">
      <c r="A26" s="19"/>
      <c r="B26" s="50"/>
      <c r="C26" s="50"/>
      <c r="D26" s="5"/>
      <c r="E26" s="20"/>
    </row>
    <row r="27" spans="1:5" s="4" customFormat="1" ht="12.95" customHeight="1">
      <c r="A27" s="19"/>
      <c r="B27" s="50"/>
      <c r="C27" s="50"/>
      <c r="D27" s="5"/>
      <c r="E27" s="20"/>
    </row>
    <row r="28" spans="1:5" s="4" customFormat="1" ht="12.95" customHeight="1">
      <c r="A28" s="19"/>
      <c r="B28" s="50"/>
      <c r="C28" s="50"/>
      <c r="D28" s="5"/>
      <c r="E28" s="20"/>
    </row>
    <row r="29" spans="1:5" s="4" customFormat="1" ht="12.95" customHeight="1">
      <c r="A29" s="19"/>
      <c r="B29" s="50"/>
      <c r="C29" s="50"/>
      <c r="D29" s="5"/>
      <c r="E29" s="20"/>
    </row>
    <row r="30" spans="1:5" s="4" customFormat="1" ht="12.95" customHeight="1">
      <c r="A30" s="19"/>
      <c r="B30" s="50"/>
      <c r="C30" s="50"/>
      <c r="D30" s="5"/>
      <c r="E30" s="20"/>
    </row>
    <row r="31" spans="1:5" s="4" customFormat="1" ht="12.95" customHeight="1">
      <c r="A31" s="19"/>
      <c r="B31" s="50"/>
      <c r="C31" s="50"/>
      <c r="D31" s="5"/>
      <c r="E31" s="20"/>
    </row>
    <row r="32" spans="1:5" s="4" customFormat="1" ht="12.95" customHeight="1">
      <c r="A32" s="19"/>
      <c r="B32" s="50"/>
      <c r="C32" s="50"/>
      <c r="D32" s="5"/>
      <c r="E32" s="20"/>
    </row>
    <row r="33" spans="1:7" s="2" customFormat="1" ht="15" customHeight="1">
      <c r="A33" s="57" t="s">
        <v>17</v>
      </c>
      <c r="B33" s="57"/>
      <c r="C33" s="57"/>
      <c r="D33" s="14" t="s">
        <v>18</v>
      </c>
      <c r="E33" s="11">
        <f>SUM(E10:E32)</f>
        <v>0</v>
      </c>
    </row>
    <row r="34" spans="1:7" s="2" customFormat="1" ht="15" customHeight="1">
      <c r="A34" s="8" t="s">
        <v>19</v>
      </c>
      <c r="B34" s="29">
        <f>VLOOKUP(D8,'Barème Fiscal'!A6:D15,2,FALSE)</f>
        <v>0.63600000000000001</v>
      </c>
      <c r="C34" s="26"/>
      <c r="D34" s="68"/>
      <c r="E34" s="68"/>
    </row>
    <row r="35" spans="1:7" s="2" customFormat="1" ht="15" customHeight="1" thickBot="1">
      <c r="A35" s="9" t="s">
        <v>20</v>
      </c>
      <c r="B35" s="30">
        <f>VLOOKUP(D8,'Barème Fiscal'!A6:D15,3,FALSE)</f>
        <v>0.35699999999999998</v>
      </c>
      <c r="C35" s="10">
        <f>VLOOKUP(D8,'Barème Fiscal'!A6:D15,4,FALSE)</f>
        <v>1395</v>
      </c>
      <c r="D35" s="15" t="s">
        <v>21</v>
      </c>
      <c r="E35" s="12">
        <f>IF(E33&gt;5000,E33*B35+C35,E33*B34)</f>
        <v>0</v>
      </c>
      <c r="G35" s="31"/>
    </row>
    <row r="36" spans="1:7" s="2" customFormat="1" ht="17.25" customHeight="1">
      <c r="A36" s="66" t="s">
        <v>22</v>
      </c>
      <c r="B36" s="67"/>
      <c r="C36" s="67"/>
      <c r="D36" s="67"/>
      <c r="E36" s="67"/>
    </row>
    <row r="37" spans="1:7" s="3" customFormat="1" ht="15" customHeight="1">
      <c r="A37" s="25" t="s">
        <v>13</v>
      </c>
      <c r="B37" s="69" t="s">
        <v>23</v>
      </c>
      <c r="C37" s="69"/>
      <c r="D37" s="69"/>
      <c r="E37" s="47" t="s">
        <v>24</v>
      </c>
    </row>
    <row r="38" spans="1:7" s="4" customFormat="1" ht="12.95" customHeight="1">
      <c r="A38" s="19"/>
      <c r="B38" s="50"/>
      <c r="C38" s="50"/>
      <c r="D38" s="50"/>
      <c r="E38" s="6"/>
    </row>
    <row r="39" spans="1:7" s="4" customFormat="1" ht="12.95" customHeight="1">
      <c r="A39" s="19"/>
      <c r="B39" s="50"/>
      <c r="C39" s="50"/>
      <c r="D39" s="50"/>
      <c r="E39" s="6"/>
    </row>
    <row r="40" spans="1:7" s="4" customFormat="1" ht="12.95" customHeight="1">
      <c r="A40" s="19"/>
      <c r="B40" s="50"/>
      <c r="C40" s="50"/>
      <c r="D40" s="50"/>
      <c r="E40" s="6"/>
    </row>
    <row r="41" spans="1:7" s="4" customFormat="1" ht="12.95" customHeight="1">
      <c r="A41" s="19"/>
      <c r="B41" s="50"/>
      <c r="C41" s="50"/>
      <c r="D41" s="50"/>
      <c r="E41" s="6"/>
    </row>
    <row r="42" spans="1:7" s="4" customFormat="1" ht="12.95" customHeight="1">
      <c r="A42" s="19"/>
      <c r="B42" s="50"/>
      <c r="C42" s="50"/>
      <c r="D42" s="50"/>
      <c r="E42" s="6"/>
    </row>
    <row r="43" spans="1:7" s="2" customFormat="1" ht="15" customHeight="1" thickBot="1">
      <c r="A43" s="55"/>
      <c r="B43" s="55"/>
      <c r="C43" s="55"/>
      <c r="D43" s="16" t="s">
        <v>25</v>
      </c>
      <c r="E43" s="7">
        <f>SUM(E38:E42)</f>
        <v>0</v>
      </c>
    </row>
    <row r="44" spans="1:7" s="2" customFormat="1" ht="15" customHeight="1">
      <c r="A44" s="56" t="s">
        <v>26</v>
      </c>
      <c r="B44" s="56"/>
      <c r="C44" s="56"/>
      <c r="D44" s="17" t="s">
        <v>27</v>
      </c>
      <c r="E44" s="18">
        <f>E43+E35</f>
        <v>0</v>
      </c>
    </row>
    <row r="45" spans="1:7" s="2" customFormat="1" ht="28.5" customHeight="1">
      <c r="A45" s="53" t="s">
        <v>28</v>
      </c>
      <c r="B45" s="53"/>
      <c r="C45" s="53"/>
      <c r="D45" s="53"/>
      <c r="E45" s="53"/>
    </row>
    <row r="46" spans="1:7" s="2" customFormat="1" ht="57.75" customHeight="1">
      <c r="A46" s="49" t="s">
        <v>29</v>
      </c>
      <c r="B46" s="49"/>
      <c r="C46" s="49"/>
      <c r="D46" s="49" t="s">
        <v>30</v>
      </c>
      <c r="E46" s="49"/>
    </row>
  </sheetData>
  <mergeCells count="47">
    <mergeCell ref="B22:C22"/>
    <mergeCell ref="B23:C23"/>
    <mergeCell ref="D34:E34"/>
    <mergeCell ref="B32:C32"/>
    <mergeCell ref="B37:D37"/>
    <mergeCell ref="B28:C28"/>
    <mergeCell ref="B29:C29"/>
    <mergeCell ref="B30:C30"/>
    <mergeCell ref="B31:C31"/>
    <mergeCell ref="C6:E6"/>
    <mergeCell ref="C7:E7"/>
    <mergeCell ref="D8:E8"/>
    <mergeCell ref="A36:E36"/>
    <mergeCell ref="B12:C12"/>
    <mergeCell ref="B13:C13"/>
    <mergeCell ref="B14:C14"/>
    <mergeCell ref="B15:C15"/>
    <mergeCell ref="B16:C16"/>
    <mergeCell ref="B27:C27"/>
    <mergeCell ref="B17:C17"/>
    <mergeCell ref="B18:C18"/>
    <mergeCell ref="B19:C19"/>
    <mergeCell ref="B20:C20"/>
    <mergeCell ref="B24:C24"/>
    <mergeCell ref="B21:C21"/>
    <mergeCell ref="C1:E1"/>
    <mergeCell ref="C2:E2"/>
    <mergeCell ref="D3:E3"/>
    <mergeCell ref="B4:E4"/>
    <mergeCell ref="D5:E5"/>
    <mergeCell ref="A1:B2"/>
    <mergeCell ref="A46:C46"/>
    <mergeCell ref="D46:E46"/>
    <mergeCell ref="B11:C11"/>
    <mergeCell ref="A9:E9"/>
    <mergeCell ref="A45:E45"/>
    <mergeCell ref="B10:C10"/>
    <mergeCell ref="A43:C43"/>
    <mergeCell ref="A44:C44"/>
    <mergeCell ref="B38:D38"/>
    <mergeCell ref="B39:D39"/>
    <mergeCell ref="B40:D40"/>
    <mergeCell ref="B41:D41"/>
    <mergeCell ref="B42:D42"/>
    <mergeCell ref="B25:C25"/>
    <mergeCell ref="B26:C26"/>
    <mergeCell ref="A33:C33"/>
  </mergeCells>
  <dataValidations count="1">
    <dataValidation type="list" allowBlank="1" showInputMessage="1" showErrorMessage="1" sqref="D8:E8">
      <formula1>LISTE</formula1>
    </dataValidation>
  </dataValidations>
  <pageMargins left="0.39370078740157483" right="0.39370078740157483" top="0.39370078740157483" bottom="0.39370078740157483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workbookViewId="0">
      <selection activeCell="A24" sqref="A24"/>
    </sheetView>
  </sheetViews>
  <sheetFormatPr baseColWidth="10" defaultColWidth="11.375" defaultRowHeight="14.25"/>
  <cols>
    <col min="1" max="1" width="24.375" customWidth="1"/>
    <col min="2" max="4" width="18.375" customWidth="1"/>
  </cols>
  <sheetData>
    <row r="2" spans="1:4" ht="15">
      <c r="A2" s="42" t="s">
        <v>31</v>
      </c>
    </row>
    <row r="3" spans="1:4" ht="15">
      <c r="A3" s="43" t="s">
        <v>32</v>
      </c>
    </row>
    <row r="5" spans="1:4" ht="29.25" customHeight="1" thickBot="1">
      <c r="A5" s="41"/>
      <c r="B5" s="48" t="s">
        <v>33</v>
      </c>
      <c r="C5" s="70" t="s">
        <v>34</v>
      </c>
      <c r="D5" s="70"/>
    </row>
    <row r="6" spans="1:4">
      <c r="A6" s="35" t="s">
        <v>35</v>
      </c>
      <c r="B6" s="32">
        <v>0.52900000000000003</v>
      </c>
      <c r="C6" s="32">
        <v>0.316</v>
      </c>
      <c r="D6" s="40">
        <v>1065</v>
      </c>
    </row>
    <row r="7" spans="1:4">
      <c r="A7" s="37" t="s">
        <v>36</v>
      </c>
      <c r="B7" s="27">
        <v>0.60599999999999998</v>
      </c>
      <c r="C7" s="27">
        <v>0.34</v>
      </c>
      <c r="D7" s="28">
        <v>1330</v>
      </c>
    </row>
    <row r="8" spans="1:4">
      <c r="A8" s="37" t="s">
        <v>37</v>
      </c>
      <c r="B8" s="27">
        <v>0.63600000000000001</v>
      </c>
      <c r="C8" s="27">
        <v>0.35699999999999998</v>
      </c>
      <c r="D8" s="28">
        <v>1395</v>
      </c>
    </row>
    <row r="9" spans="1:4">
      <c r="A9" s="37" t="s">
        <v>11</v>
      </c>
      <c r="B9" s="27">
        <v>0.66500000000000004</v>
      </c>
      <c r="C9" s="27">
        <v>0.374</v>
      </c>
      <c r="D9" s="28">
        <v>1457</v>
      </c>
    </row>
    <row r="10" spans="1:4" ht="15" thickBot="1">
      <c r="A10" s="39" t="s">
        <v>38</v>
      </c>
      <c r="B10" s="33">
        <v>0.69699999999999995</v>
      </c>
      <c r="C10" s="33">
        <v>0.39500000000000002</v>
      </c>
      <c r="D10" s="34">
        <v>1515</v>
      </c>
    </row>
    <row r="11" spans="1:4">
      <c r="A11" s="35" t="s">
        <v>39</v>
      </c>
      <c r="B11" s="36">
        <f>B6+B6*20%</f>
        <v>0.63480000000000003</v>
      </c>
      <c r="C11" s="36">
        <f t="shared" ref="C11:D11" si="0">C6+C6*20%</f>
        <v>0.37919999999999998</v>
      </c>
      <c r="D11" s="36">
        <f t="shared" si="0"/>
        <v>1278</v>
      </c>
    </row>
    <row r="12" spans="1:4">
      <c r="A12" s="37" t="s">
        <v>40</v>
      </c>
      <c r="B12" s="38">
        <f t="shared" ref="B12:D12" si="1">B7+B7*20%</f>
        <v>0.72719999999999996</v>
      </c>
      <c r="C12" s="38">
        <f t="shared" si="1"/>
        <v>0.40800000000000003</v>
      </c>
      <c r="D12" s="38">
        <f t="shared" si="1"/>
        <v>1596</v>
      </c>
    </row>
    <row r="13" spans="1:4">
      <c r="A13" s="37" t="s">
        <v>41</v>
      </c>
      <c r="B13" s="38">
        <f t="shared" ref="B13:D13" si="2">B8+B8*20%</f>
        <v>0.76319999999999999</v>
      </c>
      <c r="C13" s="38">
        <f t="shared" si="2"/>
        <v>0.4284</v>
      </c>
      <c r="D13" s="38">
        <f t="shared" si="2"/>
        <v>1674</v>
      </c>
    </row>
    <row r="14" spans="1:4">
      <c r="A14" s="37" t="s">
        <v>42</v>
      </c>
      <c r="B14" s="38">
        <f t="shared" ref="B14:D14" si="3">B9+B9*20%</f>
        <v>0.79800000000000004</v>
      </c>
      <c r="C14" s="38">
        <f t="shared" si="3"/>
        <v>0.44879999999999998</v>
      </c>
      <c r="D14" s="38">
        <f t="shared" si="3"/>
        <v>1748.4</v>
      </c>
    </row>
    <row r="15" spans="1:4">
      <c r="A15" s="37" t="s">
        <v>43</v>
      </c>
      <c r="B15" s="38">
        <f t="shared" ref="B15:D15" si="4">B10+B10*20%</f>
        <v>0.83639999999999992</v>
      </c>
      <c r="C15" s="38">
        <f t="shared" si="4"/>
        <v>0.47400000000000003</v>
      </c>
      <c r="D15" s="38">
        <f t="shared" si="4"/>
        <v>1818</v>
      </c>
    </row>
  </sheetData>
  <mergeCells count="1">
    <mergeCell ref="C5:D5"/>
  </mergeCells>
  <hyperlinks>
    <hyperlink ref="A3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Frais</vt:lpstr>
      <vt:lpstr>Barème Fiscal</vt:lpstr>
      <vt:lpstr>LISTE</vt:lpstr>
      <vt:lpstr>Frais!Zone_d_impression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Pierre</dc:creator>
  <cp:keywords/>
  <dc:description/>
  <cp:lastModifiedBy>Pierre Granier</cp:lastModifiedBy>
  <cp:revision/>
  <cp:lastPrinted>2026-04-21T10:50:47Z</cp:lastPrinted>
  <dcterms:created xsi:type="dcterms:W3CDTF">2026-03-06T14:13:03Z</dcterms:created>
  <dcterms:modified xsi:type="dcterms:W3CDTF">2026-04-21T10:52:10Z</dcterms:modified>
  <cp:category/>
  <cp:contentStatus/>
</cp:coreProperties>
</file>